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CBk5c0NEMhtzn7ZakDg8tdGNG4rlKJMfN7kATMIZlhj2+bDCyY86dgCG98TQStCMaF/Mq7da1WzcJQaA1YofQ==" workbookSaltValue="lwKoH53h4+BBer12Ytlma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<sst xmlns="http://schemas.openxmlformats.org/spreadsheetml/2006/main" count="245" uniqueCount="126">
  <si>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</si>
  <si>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</si>
  <si>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</si>
  <si>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</si>
  <si>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</si>
  <si>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</si>
  <si>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</si>
  <si>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</si>
  <si>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</si>
  <si>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</si>
  <si>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</si>
  <si>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</si>
  <si>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</si>
  <si>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</si>
  <si>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</si>
  <si>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</si>
  <si>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</si>
  <si>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</si>
  <si>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</si>
  <si>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</si>
  <si>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</si>
  <si>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</si>
  <si>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</si>
  <si>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</si>
  <si>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</si>
  <si>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</si>
  <si>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</si>
  <si>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</si>
  <si>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</si>
  <si>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</si>
  <si>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</si>
  <si>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</si>
  <si>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</si>
  <si>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</si>
  <si>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</si>
  <si>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</si>
  <si>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</si>
  <si>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</si>
  <si>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</si>
  <si>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</si>
  <si>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</si>
  <si>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</si>
  <si>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</si>
  <si>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</si>
  <si>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</si>
  <si>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</si>
  <si>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</si>
  <si>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</si>
  <si>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</si>
  <si>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</si>
  <si>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</si>
  <si>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</si>
  <si>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</si>
  <si>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</si>
  <si>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</si>
  <si>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</si>
  <si>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</si>
  <si>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</si>
  <si>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</si>
  <si>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</si>
  <si>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</si>
  <si>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</si>
  <si>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</si>
  <si>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</si>
  <si>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</si>
  <si>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</si>
  <si>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</si>
  <si>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</si>
  <si>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</si>
  <si>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</si>
  <si>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</si>
  <si>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</si>
  <si>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</si>
  <si>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</si>
  <si>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</si>
  <si>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</si>
  <si>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</si>
  <si>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</si>
  <si>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</si>
  <si>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</si>
  <si>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</si>
  <si>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</si>
  <si>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</si>
  <si>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</si>
  <si>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</si>
  <si>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</si>
  <si>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</si>
  <si>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</si>
  <si>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</si>
  <si>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</si>
  <si>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</si>
  <si>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</si>
  <si>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</si>
  <si>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</si>
  <si>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</si>
  <si>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</si>
  <si>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</si>
  <si>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</si>
  <si>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</si>
  <si>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</si>
  <si>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</si>
  <si>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</si>
  <si>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</si>
  <si>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</si>
  <si>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</si>
  <si>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</si>
  <si>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</si>
  <si>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</si>
  <si>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</si>
  <si>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</si>
  <si>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東神楽町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</si>
  <si>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</si>
  <si>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</si>
  <si>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</si>
  <si>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</si>
  <si>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</si>
  <si>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</si>
  <si>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</si>
  <si>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</si>
  <si>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</si>
  <si>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</si>
  <si>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</si>
  <si>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</si>
  <si>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経営状態については、使用料などの収益で、費用を76％程度しか賄われていないこと。また、料金水準が低く、一般会計からの繰入金に依存していることから、料金見直しを図る必要があります。
　施設整備や企業債残高については、町内の下水道整備がほぼ終了していることから減少傾向にありますが、今後は老朽化のすすんだ管路の更新を計画的に進めていきます。</t>
    <rPh sb="1" eb="3">
      <t>ケイエイ</t>
    </rPh>
    <rPh sb="3" eb="5">
      <t>ジョウタイ</t>
    </rPh>
    <rPh sb="11" eb="14">
      <t>シヨウリョウ</t>
    </rPh>
    <rPh sb="17" eb="19">
      <t>シュウエキ</t>
    </rPh>
    <rPh sb="21" eb="23">
      <t>ヒヨウ</t>
    </rPh>
    <rPh sb="27" eb="29">
      <t>テイド</t>
    </rPh>
    <rPh sb="31" eb="32">
      <t>マカナ</t>
    </rPh>
    <rPh sb="44" eb="46">
      <t>リョウキン</t>
    </rPh>
    <rPh sb="46" eb="48">
      <t>スイジュン</t>
    </rPh>
    <rPh sb="49" eb="50">
      <t>ヒク</t>
    </rPh>
    <rPh sb="52" eb="54">
      <t>イッパン</t>
    </rPh>
    <rPh sb="54" eb="56">
      <t>カイケイ</t>
    </rPh>
    <rPh sb="59" eb="61">
      <t>クリイレ</t>
    </rPh>
    <rPh sb="61" eb="62">
      <t>キン</t>
    </rPh>
    <rPh sb="63" eb="65">
      <t>イゾン</t>
    </rPh>
    <rPh sb="74" eb="76">
      <t>リョウキン</t>
    </rPh>
    <rPh sb="76" eb="78">
      <t>ミナオ</t>
    </rPh>
    <rPh sb="80" eb="81">
      <t>ハカ</t>
    </rPh>
    <rPh sb="82" eb="84">
      <t>ヒツヨウ</t>
    </rPh>
    <rPh sb="92" eb="94">
      <t>シセツ</t>
    </rPh>
    <rPh sb="94" eb="96">
      <t>セイビ</t>
    </rPh>
    <rPh sb="97" eb="99">
      <t>キギョウ</t>
    </rPh>
    <rPh sb="99" eb="100">
      <t>サイ</t>
    </rPh>
    <rPh sb="100" eb="102">
      <t>ザンダカ</t>
    </rPh>
    <rPh sb="108" eb="110">
      <t>チョウナイ</t>
    </rPh>
    <rPh sb="111" eb="114">
      <t>ゲスイドウ</t>
    </rPh>
    <rPh sb="114" eb="116">
      <t>セイビ</t>
    </rPh>
    <rPh sb="119" eb="121">
      <t>シュウリョウ</t>
    </rPh>
    <rPh sb="129" eb="131">
      <t>ゲンショウ</t>
    </rPh>
    <rPh sb="131" eb="133">
      <t>ケイコウ</t>
    </rPh>
    <rPh sb="140" eb="142">
      <t>コンゴ</t>
    </rPh>
    <rPh sb="143" eb="146">
      <t>ロウキュウカ</t>
    </rPh>
    <rPh sb="151" eb="153">
      <t>カンロ</t>
    </rPh>
    <rPh sb="154" eb="156">
      <t>コウシン</t>
    </rPh>
    <rPh sb="157" eb="160">
      <t>ケイカクテキ</t>
    </rPh>
    <rPh sb="161" eb="162">
      <t>スス</t>
    </rPh>
    <phoneticPr fontId="4"/>
  </si>
  <si>
    <t>　料金が近郊に比べ低額であり、一般会計からの繰入金に依存していることから、使用料単価の見直しを検討する必要があります。
　平成31年4月からの公営企業会計への移行後は、下水道事業の経営の健全性・透明性を確保するためにも経営戦略を策定し、経営基盤の強化を図っていきます。
　また、今後とも下水道施設を長きにわたり供用していくために、現在の長寿命化計画を発展させ、下水道施設全体の中長期的な施設の状態を予測しながら維持管理、改築更新を一体的に捉えて計画的、効率的に管理するストックマネジメント計画を策定し、管路内部のカメラ調査等を行いながら適正かつ合理的な施設管理を進めていきます。</t>
    <rPh sb="1" eb="3">
      <t>リョウキン</t>
    </rPh>
    <rPh sb="4" eb="6">
      <t>キンコウ</t>
    </rPh>
    <rPh sb="7" eb="8">
      <t>クラ</t>
    </rPh>
    <rPh sb="9" eb="11">
      <t>テイガク</t>
    </rPh>
    <rPh sb="15" eb="17">
      <t>イッパン</t>
    </rPh>
    <rPh sb="17" eb="19">
      <t>カイケイ</t>
    </rPh>
    <rPh sb="22" eb="24">
      <t>クリイレ</t>
    </rPh>
    <rPh sb="24" eb="25">
      <t>キン</t>
    </rPh>
    <rPh sb="26" eb="28">
      <t>イゾン</t>
    </rPh>
    <rPh sb="37" eb="40">
      <t>シヨウリョウ</t>
    </rPh>
    <rPh sb="40" eb="42">
      <t>タンカ</t>
    </rPh>
    <rPh sb="43" eb="45">
      <t>ミナオ</t>
    </rPh>
    <rPh sb="47" eb="49">
      <t>ケントウ</t>
    </rPh>
    <rPh sb="51" eb="53">
      <t>ヒツヨウ</t>
    </rPh>
    <rPh sb="61" eb="63">
      <t>ヘイセイ</t>
    </rPh>
    <rPh sb="65" eb="66">
      <t>ネン</t>
    </rPh>
    <rPh sb="67" eb="68">
      <t>ガツ</t>
    </rPh>
    <rPh sb="71" eb="73">
      <t>コウエイ</t>
    </rPh>
    <rPh sb="73" eb="75">
      <t>キギョウ</t>
    </rPh>
    <rPh sb="75" eb="77">
      <t>カイケイ</t>
    </rPh>
    <rPh sb="79" eb="81">
      <t>イコウ</t>
    </rPh>
    <rPh sb="81" eb="82">
      <t>ゴ</t>
    </rPh>
    <rPh sb="84" eb="87">
      <t>ゲスイドウ</t>
    </rPh>
    <rPh sb="87" eb="89">
      <t>ジギョウ</t>
    </rPh>
    <rPh sb="90" eb="92">
      <t>ケイエイ</t>
    </rPh>
    <rPh sb="93" eb="96">
      <t>ケンゼンセイ</t>
    </rPh>
    <rPh sb="97" eb="100">
      <t>トウメイセイ</t>
    </rPh>
    <rPh sb="101" eb="103">
      <t>カクホ</t>
    </rPh>
    <rPh sb="109" eb="111">
      <t>ケイエイ</t>
    </rPh>
    <rPh sb="111" eb="113">
      <t>センリャク</t>
    </rPh>
    <rPh sb="114" eb="116">
      <t>サクテイ</t>
    </rPh>
    <rPh sb="118" eb="120">
      <t>ケイエイ</t>
    </rPh>
    <rPh sb="120" eb="122">
      <t>キバン</t>
    </rPh>
    <rPh sb="123" eb="125">
      <t>キョウカ</t>
    </rPh>
    <rPh sb="126" eb="127">
      <t>ハカ</t>
    </rPh>
    <rPh sb="139" eb="141">
      <t>コンゴ</t>
    </rPh>
    <rPh sb="143" eb="146">
      <t>ゲスイドウ</t>
    </rPh>
    <rPh sb="146" eb="148">
      <t>シセツ</t>
    </rPh>
    <rPh sb="149" eb="150">
      <t>ナガ</t>
    </rPh>
    <rPh sb="155" eb="157">
      <t>キョウヨウ</t>
    </rPh>
    <rPh sb="165" eb="167">
      <t>ゲンザイ</t>
    </rPh>
    <rPh sb="168" eb="169">
      <t>チョウ</t>
    </rPh>
    <rPh sb="169" eb="172">
      <t>ジュミョウカ</t>
    </rPh>
    <rPh sb="172" eb="174">
      <t>ケイカク</t>
    </rPh>
    <rPh sb="175" eb="177">
      <t>ハッテン</t>
    </rPh>
    <rPh sb="180" eb="183">
      <t>ゲスイドウ</t>
    </rPh>
    <rPh sb="183" eb="185">
      <t>シセツ</t>
    </rPh>
    <rPh sb="185" eb="187">
      <t>ゼンタイ</t>
    </rPh>
    <rPh sb="188" eb="192">
      <t>チュウチョウキテキ</t>
    </rPh>
    <rPh sb="193" eb="195">
      <t>シセツ</t>
    </rPh>
    <rPh sb="196" eb="198">
      <t>ジョウタイ</t>
    </rPh>
    <rPh sb="199" eb="201">
      <t>ヨソク</t>
    </rPh>
    <rPh sb="205" eb="207">
      <t>イジ</t>
    </rPh>
    <rPh sb="207" eb="209">
      <t>カンリ</t>
    </rPh>
    <rPh sb="210" eb="212">
      <t>カイチク</t>
    </rPh>
    <rPh sb="212" eb="214">
      <t>コウシン</t>
    </rPh>
    <rPh sb="215" eb="218">
      <t>イッタイテキ</t>
    </rPh>
    <rPh sb="219" eb="220">
      <t>トラ</t>
    </rPh>
    <rPh sb="222" eb="225">
      <t>ケイカクテキ</t>
    </rPh>
    <rPh sb="226" eb="229">
      <t>コウリツテキ</t>
    </rPh>
    <rPh sb="230" eb="232">
      <t>カンリ</t>
    </rPh>
    <rPh sb="244" eb="246">
      <t>ケイカク</t>
    </rPh>
    <rPh sb="247" eb="249">
      <t>サクテイ</t>
    </rPh>
    <rPh sb="251" eb="253">
      <t>カンロ</t>
    </rPh>
    <rPh sb="253" eb="255">
      <t>ナイブ</t>
    </rPh>
    <rPh sb="259" eb="261">
      <t>チョウサ</t>
    </rPh>
    <rPh sb="261" eb="262">
      <t>トウ</t>
    </rPh>
    <rPh sb="263" eb="264">
      <t>オコナ</t>
    </rPh>
    <rPh sb="268" eb="270">
      <t>テキセイ</t>
    </rPh>
    <rPh sb="272" eb="275">
      <t>ゴウリテキ</t>
    </rPh>
    <rPh sb="276" eb="278">
      <t>シセツ</t>
    </rPh>
    <rPh sb="278" eb="280">
      <t>カンリ</t>
    </rPh>
    <rPh sb="281" eb="282">
      <t>スス</t>
    </rPh>
    <phoneticPr fontId="4"/>
  </si>
  <si>
    <t>　これまでに整備してきた下水道管路は、布設後30年を経過したものが年々増加し、管路の継ぎ手部や亀裂部からの地下水等の侵入といった影響から、処理費用の増大などが予想されます。
　そのため、現在の長寿命化計画を発展させたストックマネジメント計画を策定し、それに基づき計画的に更新を進めていきます。</t>
    <rPh sb="6" eb="8">
      <t>セイビ</t>
    </rPh>
    <rPh sb="12" eb="15">
      <t>ゲスイドウ</t>
    </rPh>
    <rPh sb="15" eb="17">
      <t>カンロ</t>
    </rPh>
    <rPh sb="19" eb="21">
      <t>フセツ</t>
    </rPh>
    <rPh sb="21" eb="22">
      <t>ゴ</t>
    </rPh>
    <rPh sb="24" eb="25">
      <t>ネン</t>
    </rPh>
    <rPh sb="26" eb="28">
      <t>ケイカ</t>
    </rPh>
    <rPh sb="33" eb="35">
      <t>ネンネン</t>
    </rPh>
    <rPh sb="35" eb="37">
      <t>ゾウカ</t>
    </rPh>
    <rPh sb="39" eb="41">
      <t>カンロ</t>
    </rPh>
    <rPh sb="93" eb="95">
      <t>ゲンザイ</t>
    </rPh>
    <rPh sb="96" eb="97">
      <t>チョウ</t>
    </rPh>
    <rPh sb="97" eb="100">
      <t>ジュミョウカ</t>
    </rPh>
    <rPh sb="100" eb="102">
      <t>ケイカク</t>
    </rPh>
    <rPh sb="103" eb="105">
      <t>ハッテン</t>
    </rPh>
    <rPh sb="118" eb="120">
      <t>ケイカク</t>
    </rPh>
    <rPh sb="121" eb="123">
      <t>サクテイ</t>
    </rPh>
    <rPh sb="128" eb="129">
      <t>モト</t>
    </rPh>
    <rPh sb="131" eb="134">
      <t>ケイカクテキ</t>
    </rPh>
    <rPh sb="135" eb="137">
      <t>コウシン</t>
    </rPh>
    <rPh sb="138" eb="13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</si>
</sst>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0.01</c:v>
                </c:pt>
                <c:pt idx="3">
                  <c:v>0</c:v>
                </c:pt>
                <c:pt idx="4">
                  <c:v>0</c:v>
                </c:pt>
              </c:numCache>
            </c:numRef>
          </c:val>
          <c:extLst xmlns:c16r2="http://schemas.microsoft.com/office/drawing/2015/06/chart">
            <c:ext xmlns:c16="http://schemas.microsoft.com/office/drawing/2014/chart" uri="{C3380CC4-5D6E-409C-BE32-E72D297353CC}">
              <c16:uniqueId val="{00000000-BF97-412F-BA4D-52E7E6C9C8AD}"/>
            </c:ext>
          </c:extLst>
        </c:ser>
        <c:dLbls>
          <c:showLegendKey val="0"/>
          <c:showVal val="0"/>
          <c:showCatName val="0"/>
          <c:showSerName val="0"/>
          <c:showPercent val="0"/>
          <c:showBubbleSize val="0"/>
        </c:dLbls>
        <c:gapWidth val="150"/>
        <c:axId val="91553152"/>
        <c:axId val="957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BF97-412F-BA4D-52E7E6C9C8AD}"/>
            </c:ext>
          </c:extLst>
        </c:ser>
        <c:dLbls>
          <c:showLegendKey val="0"/>
          <c:showVal val="0"/>
          <c:showCatName val="0"/>
          <c:showSerName val="0"/>
          <c:showPercent val="0"/>
          <c:showBubbleSize val="0"/>
        </c:dLbls>
        <c:marker val="1"/>
        <c:smooth val="0"/>
        <c:axId val="91553152"/>
        <c:axId val="95749632"/>
      </c:lineChart>
      <c:dateAx>
        <c:axId val="91553152"/>
        <c:scaling>
          <c:orientation val="minMax"/>
        </c:scaling>
        <c:delete val="1"/>
        <c:axPos val="b"/>
        <c:numFmt formatCode="ge" sourceLinked="1"/>
        <c:majorTickMark val="none"/>
        <c:minorTickMark val="none"/>
        <c:tickLblPos val="none"/>
        <c:crossAx val="95749632"/>
        <c:crosses val="autoZero"/>
        <c:auto val="1"/>
        <c:lblOffset val="100"/>
        <c:baseTimeUnit val="years"/>
      </c:dateAx>
      <c:valAx>
        <c:axId val="957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6E-44C0-AE47-D21228BBCEBB}"/>
            </c:ext>
          </c:extLst>
        </c:ser>
        <c:dLbls>
          <c:showLegendKey val="0"/>
          <c:showVal val="0"/>
          <c:showCatName val="0"/>
          <c:showSerName val="0"/>
          <c:showPercent val="0"/>
          <c:showBubbleSize val="0"/>
        </c:dLbls>
        <c:gapWidth val="150"/>
        <c:axId val="97348224"/>
        <c:axId val="9735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546E-44C0-AE47-D21228BBCEBB}"/>
            </c:ext>
          </c:extLst>
        </c:ser>
        <c:dLbls>
          <c:showLegendKey val="0"/>
          <c:showVal val="0"/>
          <c:showCatName val="0"/>
          <c:showSerName val="0"/>
          <c:showPercent val="0"/>
          <c:showBubbleSize val="0"/>
        </c:dLbls>
        <c:marker val="1"/>
        <c:smooth val="0"/>
        <c:axId val="97348224"/>
        <c:axId val="97358592"/>
      </c:lineChart>
      <c:dateAx>
        <c:axId val="97348224"/>
        <c:scaling>
          <c:orientation val="minMax"/>
        </c:scaling>
        <c:delete val="1"/>
        <c:axPos val="b"/>
        <c:numFmt formatCode="ge" sourceLinked="1"/>
        <c:majorTickMark val="none"/>
        <c:minorTickMark val="none"/>
        <c:tickLblPos val="none"/>
        <c:crossAx val="97358592"/>
        <c:crosses val="autoZero"/>
        <c:auto val="1"/>
        <c:lblOffset val="100"/>
        <c:baseTimeUnit val="years"/>
      </c:dateAx>
      <c:valAx>
        <c:axId val="973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99.96</c:v>
                </c:pt>
                <c:pt idx="1">
                  <c:v>99.96</c:v>
                </c:pt>
                <c:pt idx="2">
                  <c:v>99.97</c:v>
                </c:pt>
                <c:pt idx="3">
                  <c:v>99.94</c:v>
                </c:pt>
                <c:pt idx="4">
                  <c:v>99.97</c:v>
                </c:pt>
              </c:numCache>
            </c:numRef>
          </c:val>
          <c:extLst xmlns:c16r2="http://schemas.microsoft.com/office/drawing/2015/06/chart">
            <c:ext xmlns:c16="http://schemas.microsoft.com/office/drawing/2014/chart" uri="{C3380CC4-5D6E-409C-BE32-E72D297353CC}">
              <c16:uniqueId val="{00000000-E917-416E-9CAA-7EB1BB0AA45A}"/>
            </c:ext>
          </c:extLst>
        </c:ser>
        <c:dLbls>
          <c:showLegendKey val="0"/>
          <c:showVal val="0"/>
          <c:showCatName val="0"/>
          <c:showSerName val="0"/>
          <c:showPercent val="0"/>
          <c:showBubbleSize val="0"/>
        </c:dLbls>
        <c:gapWidth val="150"/>
        <c:axId val="97405952"/>
        <c:axId val="974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E917-416E-9CAA-7EB1BB0AA45A}"/>
            </c:ext>
          </c:extLst>
        </c:ser>
        <c:dLbls>
          <c:showLegendKey val="0"/>
          <c:showVal val="0"/>
          <c:showCatName val="0"/>
          <c:showSerName val="0"/>
          <c:showPercent val="0"/>
          <c:showBubbleSize val="0"/>
        </c:dLbls>
        <c:marker val="1"/>
        <c:smooth val="0"/>
        <c:axId val="97405952"/>
        <c:axId val="97408128"/>
      </c:lineChart>
      <c:dateAx>
        <c:axId val="97405952"/>
        <c:scaling>
          <c:orientation val="minMax"/>
        </c:scaling>
        <c:delete val="1"/>
        <c:axPos val="b"/>
        <c:numFmt formatCode="ge" sourceLinked="1"/>
        <c:majorTickMark val="none"/>
        <c:minorTickMark val="none"/>
        <c:tickLblPos val="none"/>
        <c:crossAx val="97408128"/>
        <c:crosses val="autoZero"/>
        <c:auto val="1"/>
        <c:lblOffset val="100"/>
        <c:baseTimeUnit val="years"/>
      </c:dateAx>
      <c:valAx>
        <c:axId val="974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80.14</c:v>
                </c:pt>
                <c:pt idx="1">
                  <c:v>77.59</c:v>
                </c:pt>
                <c:pt idx="2">
                  <c:v>80.73</c:v>
                </c:pt>
                <c:pt idx="3">
                  <c:v>76.37</c:v>
                </c:pt>
                <c:pt idx="4">
                  <c:v>76.239999999999995</c:v>
                </c:pt>
              </c:numCache>
            </c:numRef>
          </c:val>
          <c:extLst xmlns:c16r2="http://schemas.microsoft.com/office/drawing/2015/06/chart">
            <c:ext xmlns:c16="http://schemas.microsoft.com/office/drawing/2014/chart" uri="{C3380CC4-5D6E-409C-BE32-E72D297353CC}">
              <c16:uniqueId val="{00000000-8F79-4EAE-AC0E-C782FB85E232}"/>
            </c:ext>
          </c:extLst>
        </c:ser>
        <c:dLbls>
          <c:showLegendKey val="0"/>
          <c:showVal val="0"/>
          <c:showCatName val="0"/>
          <c:showSerName val="0"/>
          <c:showPercent val="0"/>
          <c:showBubbleSize val="0"/>
        </c:dLbls>
        <c:gapWidth val="150"/>
        <c:axId val="95784960"/>
        <c:axId val="957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79-4EAE-AC0E-C782FB85E232}"/>
            </c:ext>
          </c:extLst>
        </c:ser>
        <c:dLbls>
          <c:showLegendKey val="0"/>
          <c:showVal val="0"/>
          <c:showCatName val="0"/>
          <c:showSerName val="0"/>
          <c:showPercent val="0"/>
          <c:showBubbleSize val="0"/>
        </c:dLbls>
        <c:marker val="1"/>
        <c:smooth val="0"/>
        <c:axId val="95784960"/>
        <c:axId val="95786880"/>
      </c:lineChart>
      <c:dateAx>
        <c:axId val="95784960"/>
        <c:scaling>
          <c:orientation val="minMax"/>
        </c:scaling>
        <c:delete val="1"/>
        <c:axPos val="b"/>
        <c:numFmt formatCode="ge" sourceLinked="1"/>
        <c:majorTickMark val="none"/>
        <c:minorTickMark val="none"/>
        <c:tickLblPos val="none"/>
        <c:crossAx val="95786880"/>
        <c:crosses val="autoZero"/>
        <c:auto val="1"/>
        <c:lblOffset val="100"/>
        <c:baseTimeUnit val="years"/>
      </c:dateAx>
      <c:valAx>
        <c:axId val="957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D2-4028-9415-DADB09002FD2}"/>
            </c:ext>
          </c:extLst>
        </c:ser>
        <c:dLbls>
          <c:showLegendKey val="0"/>
          <c:showVal val="0"/>
          <c:showCatName val="0"/>
          <c:showSerName val="0"/>
          <c:showPercent val="0"/>
          <c:showBubbleSize val="0"/>
        </c:dLbls>
        <c:gapWidth val="150"/>
        <c:axId val="95969664"/>
        <c:axId val="959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D2-4028-9415-DADB09002FD2}"/>
            </c:ext>
          </c:extLst>
        </c:ser>
        <c:dLbls>
          <c:showLegendKey val="0"/>
          <c:showVal val="0"/>
          <c:showCatName val="0"/>
          <c:showSerName val="0"/>
          <c:showPercent val="0"/>
          <c:showBubbleSize val="0"/>
        </c:dLbls>
        <c:marker val="1"/>
        <c:smooth val="0"/>
        <c:axId val="95969664"/>
        <c:axId val="95971584"/>
      </c:lineChart>
      <c:dateAx>
        <c:axId val="95969664"/>
        <c:scaling>
          <c:orientation val="minMax"/>
        </c:scaling>
        <c:delete val="1"/>
        <c:axPos val="b"/>
        <c:numFmt formatCode="ge" sourceLinked="1"/>
        <c:majorTickMark val="none"/>
        <c:minorTickMark val="none"/>
        <c:tickLblPos val="none"/>
        <c:crossAx val="95971584"/>
        <c:crosses val="autoZero"/>
        <c:auto val="1"/>
        <c:lblOffset val="100"/>
        <c:baseTimeUnit val="years"/>
      </c:dateAx>
      <c:valAx>
        <c:axId val="959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C2-4098-B7AA-F87D62A20A0E}"/>
            </c:ext>
          </c:extLst>
        </c:ser>
        <c:dLbls>
          <c:showLegendKey val="0"/>
          <c:showVal val="0"/>
          <c:showCatName val="0"/>
          <c:showSerName val="0"/>
          <c:showPercent val="0"/>
          <c:showBubbleSize val="0"/>
        </c:dLbls>
        <c:gapWidth val="150"/>
        <c:axId val="97125120"/>
        <c:axId val="971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C2-4098-B7AA-F87D62A20A0E}"/>
            </c:ext>
          </c:extLst>
        </c:ser>
        <c:dLbls>
          <c:showLegendKey val="0"/>
          <c:showVal val="0"/>
          <c:showCatName val="0"/>
          <c:showSerName val="0"/>
          <c:showPercent val="0"/>
          <c:showBubbleSize val="0"/>
        </c:dLbls>
        <c:marker val="1"/>
        <c:smooth val="0"/>
        <c:axId val="97125120"/>
        <c:axId val="97127040"/>
      </c:lineChart>
      <c:dateAx>
        <c:axId val="97125120"/>
        <c:scaling>
          <c:orientation val="minMax"/>
        </c:scaling>
        <c:delete val="1"/>
        <c:axPos val="b"/>
        <c:numFmt formatCode="ge" sourceLinked="1"/>
        <c:majorTickMark val="none"/>
        <c:minorTickMark val="none"/>
        <c:tickLblPos val="none"/>
        <c:crossAx val="97127040"/>
        <c:crosses val="autoZero"/>
        <c:auto val="1"/>
        <c:lblOffset val="100"/>
        <c:baseTimeUnit val="years"/>
      </c:dateAx>
      <c:valAx>
        <c:axId val="971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D2-4E8D-918C-429D49C7BB82}"/>
            </c:ext>
          </c:extLst>
        </c:ser>
        <c:dLbls>
          <c:showLegendKey val="0"/>
          <c:showVal val="0"/>
          <c:showCatName val="0"/>
          <c:showSerName val="0"/>
          <c:showPercent val="0"/>
          <c:showBubbleSize val="0"/>
        </c:dLbls>
        <c:gapWidth val="150"/>
        <c:axId val="97171712"/>
        <c:axId val="971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D2-4E8D-918C-429D49C7BB82}"/>
            </c:ext>
          </c:extLst>
        </c:ser>
        <c:dLbls>
          <c:showLegendKey val="0"/>
          <c:showVal val="0"/>
          <c:showCatName val="0"/>
          <c:showSerName val="0"/>
          <c:showPercent val="0"/>
          <c:showBubbleSize val="0"/>
        </c:dLbls>
        <c:marker val="1"/>
        <c:smooth val="0"/>
        <c:axId val="97171712"/>
        <c:axId val="97173888"/>
      </c:lineChart>
      <c:dateAx>
        <c:axId val="97171712"/>
        <c:scaling>
          <c:orientation val="minMax"/>
        </c:scaling>
        <c:delete val="1"/>
        <c:axPos val="b"/>
        <c:numFmt formatCode="ge" sourceLinked="1"/>
        <c:majorTickMark val="none"/>
        <c:minorTickMark val="none"/>
        <c:tickLblPos val="none"/>
        <c:crossAx val="97173888"/>
        <c:crosses val="autoZero"/>
        <c:auto val="1"/>
        <c:lblOffset val="100"/>
        <c:baseTimeUnit val="years"/>
      </c:dateAx>
      <c:valAx>
        <c:axId val="971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CB-4B21-9C3B-0C169625DACC}"/>
            </c:ext>
          </c:extLst>
        </c:ser>
        <c:dLbls>
          <c:showLegendKey val="0"/>
          <c:showVal val="0"/>
          <c:showCatName val="0"/>
          <c:showSerName val="0"/>
          <c:showPercent val="0"/>
          <c:showBubbleSize val="0"/>
        </c:dLbls>
        <c:gapWidth val="150"/>
        <c:axId val="97469568"/>
        <c:axId val="974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CB-4B21-9C3B-0C169625DACC}"/>
            </c:ext>
          </c:extLst>
        </c:ser>
        <c:dLbls>
          <c:showLegendKey val="0"/>
          <c:showVal val="0"/>
          <c:showCatName val="0"/>
          <c:showSerName val="0"/>
          <c:showPercent val="0"/>
          <c:showBubbleSize val="0"/>
        </c:dLbls>
        <c:marker val="1"/>
        <c:smooth val="0"/>
        <c:axId val="97469568"/>
        <c:axId val="97471488"/>
      </c:lineChart>
      <c:dateAx>
        <c:axId val="97469568"/>
        <c:scaling>
          <c:orientation val="minMax"/>
        </c:scaling>
        <c:delete val="1"/>
        <c:axPos val="b"/>
        <c:numFmt formatCode="ge" sourceLinked="1"/>
        <c:majorTickMark val="none"/>
        <c:minorTickMark val="none"/>
        <c:tickLblPos val="none"/>
        <c:crossAx val="97471488"/>
        <c:crosses val="autoZero"/>
        <c:auto val="1"/>
        <c:lblOffset val="100"/>
        <c:baseTimeUnit val="years"/>
      </c:dateAx>
      <c:valAx>
        <c:axId val="974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381.97</c:v>
                </c:pt>
                <c:pt idx="1">
                  <c:v>336.88</c:v>
                </c:pt>
                <c:pt idx="2">
                  <c:v>293.02</c:v>
                </c:pt>
                <c:pt idx="3">
                  <c:v>253.83</c:v>
                </c:pt>
                <c:pt idx="4">
                  <c:v>237.93</c:v>
                </c:pt>
              </c:numCache>
            </c:numRef>
          </c:val>
          <c:extLst xmlns:c16r2="http://schemas.microsoft.com/office/drawing/2015/06/chart">
            <c:ext xmlns:c16="http://schemas.microsoft.com/office/drawing/2014/chart" uri="{C3380CC4-5D6E-409C-BE32-E72D297353CC}">
              <c16:uniqueId val="{00000000-057B-47BA-864F-694A047C6762}"/>
            </c:ext>
          </c:extLst>
        </c:ser>
        <c:dLbls>
          <c:showLegendKey val="0"/>
          <c:showVal val="0"/>
          <c:showCatName val="0"/>
          <c:showSerName val="0"/>
          <c:showPercent val="0"/>
          <c:showBubbleSize val="0"/>
        </c:dLbls>
        <c:gapWidth val="150"/>
        <c:axId val="97515008"/>
        <c:axId val="9751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057B-47BA-864F-694A047C6762}"/>
            </c:ext>
          </c:extLst>
        </c:ser>
        <c:dLbls>
          <c:showLegendKey val="0"/>
          <c:showVal val="0"/>
          <c:showCatName val="0"/>
          <c:showSerName val="0"/>
          <c:showPercent val="0"/>
          <c:showBubbleSize val="0"/>
        </c:dLbls>
        <c:marker val="1"/>
        <c:smooth val="0"/>
        <c:axId val="97515008"/>
        <c:axId val="97516928"/>
      </c:lineChart>
      <c:dateAx>
        <c:axId val="97515008"/>
        <c:scaling>
          <c:orientation val="minMax"/>
        </c:scaling>
        <c:delete val="1"/>
        <c:axPos val="b"/>
        <c:numFmt formatCode="ge" sourceLinked="1"/>
        <c:majorTickMark val="none"/>
        <c:minorTickMark val="none"/>
        <c:tickLblPos val="none"/>
        <c:crossAx val="97516928"/>
        <c:crosses val="autoZero"/>
        <c:auto val="1"/>
        <c:lblOffset val="100"/>
        <c:baseTimeUnit val="years"/>
      </c:dateAx>
      <c:valAx>
        <c:axId val="975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75.16</c:v>
                </c:pt>
                <c:pt idx="1">
                  <c:v>81.010000000000005</c:v>
                </c:pt>
                <c:pt idx="2">
                  <c:v>83.13</c:v>
                </c:pt>
                <c:pt idx="3">
                  <c:v>78.38</c:v>
                </c:pt>
                <c:pt idx="4">
                  <c:v>76.010000000000005</c:v>
                </c:pt>
              </c:numCache>
            </c:numRef>
          </c:val>
          <c:extLst xmlns:c16r2="http://schemas.microsoft.com/office/drawing/2015/06/chart">
            <c:ext xmlns:c16="http://schemas.microsoft.com/office/drawing/2014/chart" uri="{C3380CC4-5D6E-409C-BE32-E72D297353CC}">
              <c16:uniqueId val="{00000000-C90A-4711-8EAD-90319130E44B}"/>
            </c:ext>
          </c:extLst>
        </c:ser>
        <c:dLbls>
          <c:showLegendKey val="0"/>
          <c:showVal val="0"/>
          <c:showCatName val="0"/>
          <c:showSerName val="0"/>
          <c:showPercent val="0"/>
          <c:showBubbleSize val="0"/>
        </c:dLbls>
        <c:gapWidth val="150"/>
        <c:axId val="97220480"/>
        <c:axId val="9722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C90A-4711-8EAD-90319130E44B}"/>
            </c:ext>
          </c:extLst>
        </c:ser>
        <c:dLbls>
          <c:showLegendKey val="0"/>
          <c:showVal val="0"/>
          <c:showCatName val="0"/>
          <c:showSerName val="0"/>
          <c:showPercent val="0"/>
          <c:showBubbleSize val="0"/>
        </c:dLbls>
        <c:marker val="1"/>
        <c:smooth val="0"/>
        <c:axId val="97220480"/>
        <c:axId val="97226752"/>
      </c:lineChart>
      <c:dateAx>
        <c:axId val="97220480"/>
        <c:scaling>
          <c:orientation val="minMax"/>
        </c:scaling>
        <c:delete val="1"/>
        <c:axPos val="b"/>
        <c:numFmt formatCode="ge" sourceLinked="1"/>
        <c:majorTickMark val="none"/>
        <c:minorTickMark val="none"/>
        <c:tickLblPos val="none"/>
        <c:crossAx val="97226752"/>
        <c:crosses val="autoZero"/>
        <c:auto val="1"/>
        <c:lblOffset val="100"/>
        <c:baseTimeUnit val="years"/>
      </c:dateAx>
      <c:valAx>
        <c:axId val="972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158.08000000000001</c:v>
                </c:pt>
                <c:pt idx="1">
                  <c:v>152.68</c:v>
                </c:pt>
                <c:pt idx="2">
                  <c:v>150.13</c:v>
                </c:pt>
                <c:pt idx="3">
                  <c:v>159.84</c:v>
                </c:pt>
                <c:pt idx="4">
                  <c:v>163.47</c:v>
                </c:pt>
              </c:numCache>
            </c:numRef>
          </c:val>
          <c:extLst xmlns:c16r2="http://schemas.microsoft.com/office/drawing/2015/06/chart">
            <c:ext xmlns:c16="http://schemas.microsoft.com/office/drawing/2014/chart" uri="{C3380CC4-5D6E-409C-BE32-E72D297353CC}">
              <c16:uniqueId val="{00000000-3695-42AF-884A-8E2C47D09030}"/>
            </c:ext>
          </c:extLst>
        </c:ser>
        <c:dLbls>
          <c:showLegendKey val="0"/>
          <c:showVal val="0"/>
          <c:showCatName val="0"/>
          <c:showSerName val="0"/>
          <c:showPercent val="0"/>
          <c:showBubbleSize val="0"/>
        </c:dLbls>
        <c:gapWidth val="150"/>
        <c:axId val="97323264"/>
        <c:axId val="9732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3695-42AF-884A-8E2C47D09030}"/>
            </c:ext>
          </c:extLst>
        </c:ser>
        <c:dLbls>
          <c:showLegendKey val="0"/>
          <c:showVal val="0"/>
          <c:showCatName val="0"/>
          <c:showSerName val="0"/>
          <c:showPercent val="0"/>
          <c:showBubbleSize val="0"/>
        </c:dLbls>
        <c:marker val="1"/>
        <c:smooth val="0"/>
        <c:axId val="97323264"/>
        <c:axId val="97325440"/>
      </c:lineChart>
      <c:dateAx>
        <c:axId val="97323264"/>
        <c:scaling>
          <c:orientation val="minMax"/>
        </c:scaling>
        <c:delete val="1"/>
        <c:axPos val="b"/>
        <c:numFmt formatCode="ge" sourceLinked="1"/>
        <c:majorTickMark val="none"/>
        <c:minorTickMark val="none"/>
        <c:tickLblPos val="none"/>
        <c:crossAx val="97325440"/>
        <c:crosses val="autoZero"/>
        <c:auto val="1"/>
        <c:lblOffset val="100"/>
        <c:baseTimeUnit val="years"/>
      </c:dateAx>
      <c:valAx>
        <c:axId val="973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4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北海道　東神楽町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10380</v>
      </c>
      <c r="AM8" s="49"/>
      <c r="AN8" s="49"/>
      <c r="AO8" s="49"/>
      <c r="AP8" s="49"/>
      <c r="AQ8" s="49"/>
      <c r="AR8" s="49"/>
      <c r="AS8" s="49"/>
      <c r="AT8" s="44">
        <f>データ!T6</f>
        <v>68.5</v>
      </c>
      <c r="AU8" s="44"/>
      <c r="AV8" s="44"/>
      <c r="AW8" s="44"/>
      <c r="AX8" s="44"/>
      <c r="AY8" s="44"/>
      <c r="AZ8" s="44"/>
      <c r="BA8" s="44"/>
      <c r="BB8" s="44">
        <f>データ!U6</f>
        <v>151.53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84.05</v>
      </c>
      <c r="Q10" s="44"/>
      <c r="R10" s="44"/>
      <c r="S10" s="44"/>
      <c r="T10" s="44"/>
      <c r="U10" s="44"/>
      <c r="V10" s="44"/>
      <c r="W10" s="44">
        <f>データ!Q6</f>
        <v>78.31</v>
      </c>
      <c r="X10" s="44"/>
      <c r="Y10" s="44"/>
      <c r="Z10" s="44"/>
      <c r="AA10" s="44"/>
      <c r="AB10" s="44"/>
      <c r="AC10" s="44"/>
      <c r="AD10" s="49">
        <f>データ!R6</f>
        <v>2160</v>
      </c>
      <c r="AE10" s="49"/>
      <c r="AF10" s="49"/>
      <c r="AG10" s="49"/>
      <c r="AH10" s="49"/>
      <c r="AI10" s="49"/>
      <c r="AJ10" s="49"/>
      <c r="AK10" s="2"/>
      <c r="AL10" s="49">
        <f>データ!V6</f>
        <v>8686</v>
      </c>
      <c r="AM10" s="49"/>
      <c r="AN10" s="49"/>
      <c r="AO10" s="49"/>
      <c r="AP10" s="49"/>
      <c r="AQ10" s="49"/>
      <c r="AR10" s="49"/>
      <c r="AS10" s="49"/>
      <c r="AT10" s="44">
        <f>データ!W6</f>
        <v>2.57</v>
      </c>
      <c r="AU10" s="44"/>
      <c r="AV10" s="44"/>
      <c r="AW10" s="44"/>
      <c r="AX10" s="44"/>
      <c r="AY10" s="44"/>
      <c r="AZ10" s="44"/>
      <c r="BA10" s="44"/>
      <c r="BB10" s="44">
        <f>データ!X6</f>
        <v>3379.77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A81+Y0gg81H/i5/rh9XQcta/IN0gVHu4cUU4wt2Mg85ZvC08PciplgDPvXd5hQw/GGBEXS/JQJoV1MVANQ0dKg==" saltValue="eWaU4r0goo+Uzqqdg+v08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14532</v>
      </c>
      <c r="D6" s="32">
        <f t="shared" si="3"/>
        <v>47</v>
      </c>
      <c r="E6" s="32">
        <f t="shared" si="3"/>
        <v>17</v>
      </c>
      <c r="F6" s="32">
        <f t="shared" si="3"/>
        <v>1</v>
      </c>
      <c r="G6" s="32">
        <f t="shared" si="3"/>
        <v>0</v>
      </c>
      <c r="H6" s="32" t="str">
        <f t="shared" si="3"/>
        <v>北海道　東神楽町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84.05</v>
      </c>
      <c r="Q6" s="33">
        <f t="shared" si="3"/>
        <v>78.31</v>
      </c>
      <c r="R6" s="33">
        <f t="shared" si="3"/>
        <v>2160</v>
      </c>
      <c r="S6" s="33">
        <f t="shared" si="3"/>
        <v>10380</v>
      </c>
      <c r="T6" s="33">
        <f t="shared" si="3"/>
        <v>68.5</v>
      </c>
      <c r="U6" s="33">
        <f t="shared" si="3"/>
        <v>151.53</v>
      </c>
      <c r="V6" s="33">
        <f t="shared" si="3"/>
        <v>8686</v>
      </c>
      <c r="W6" s="33">
        <f t="shared" si="3"/>
        <v>2.57</v>
      </c>
      <c r="X6" s="33">
        <f t="shared" si="3"/>
        <v>3379.77</v>
      </c>
      <c r="Y6" s="34">
        <f>IF(Y7="",NA(),Y7)</f>
        <v>80.14</v>
      </c>
      <c r="Z6" s="34">
        <f t="shared" ref="Z6:AH6" si="4">IF(Z7="",NA(),Z7)</f>
        <v>77.59</v>
      </c>
      <c r="AA6" s="34">
        <f t="shared" si="4"/>
        <v>80.73</v>
      </c>
      <c r="AB6" s="34">
        <f t="shared" si="4"/>
        <v>76.37</v>
      </c>
      <c r="AC6" s="34">
        <f t="shared" si="4"/>
        <v>76.239999999999995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381.97</v>
      </c>
      <c r="BG6" s="34">
        <f t="shared" ref="BG6:BO6" si="7">IF(BG7="",NA(),BG7)</f>
        <v>336.88</v>
      </c>
      <c r="BH6" s="34">
        <f t="shared" si="7"/>
        <v>293.02</v>
      </c>
      <c r="BI6" s="34">
        <f t="shared" si="7"/>
        <v>253.83</v>
      </c>
      <c r="BJ6" s="34">
        <f t="shared" si="7"/>
        <v>237.93</v>
      </c>
      <c r="BK6" s="34">
        <f t="shared" si="7"/>
        <v>739.53</v>
      </c>
      <c r="BL6" s="34">
        <f t="shared" si="7"/>
        <v>721.06</v>
      </c>
      <c r="BM6" s="34">
        <f t="shared" si="7"/>
        <v>862.87</v>
      </c>
      <c r="BN6" s="34">
        <f t="shared" si="7"/>
        <v>716.96</v>
      </c>
      <c r="BO6" s="34">
        <f t="shared" si="7"/>
        <v>799.11</v>
      </c>
      <c r="BP6" s="33" t="str">
        <f>IF(BP7="","",IF(BP7="-","【-】","【"&amp;SUBSTITUTE(TEXT(BP7,"#,##0.00"),"-","△")&amp;"】"))</f>
        <v>【707.33】</v>
      </c>
      <c r="BQ6" s="34">
        <f>IF(BQ7="",NA(),BQ7)</f>
        <v>75.16</v>
      </c>
      <c r="BR6" s="34">
        <f t="shared" ref="BR6:BZ6" si="8">IF(BR7="",NA(),BR7)</f>
        <v>81.010000000000005</v>
      </c>
      <c r="BS6" s="34">
        <f t="shared" si="8"/>
        <v>83.13</v>
      </c>
      <c r="BT6" s="34">
        <f t="shared" si="8"/>
        <v>78.38</v>
      </c>
      <c r="BU6" s="34">
        <f t="shared" si="8"/>
        <v>76.010000000000005</v>
      </c>
      <c r="BV6" s="34">
        <f t="shared" si="8"/>
        <v>84.05</v>
      </c>
      <c r="BW6" s="34">
        <f t="shared" si="8"/>
        <v>84.86</v>
      </c>
      <c r="BX6" s="34">
        <f t="shared" si="8"/>
        <v>85.39</v>
      </c>
      <c r="BY6" s="34">
        <f t="shared" si="8"/>
        <v>88.09</v>
      </c>
      <c r="BZ6" s="34">
        <f t="shared" si="8"/>
        <v>87.69</v>
      </c>
      <c r="CA6" s="33" t="str">
        <f>IF(CA7="","",IF(CA7="-","【-】","【"&amp;SUBSTITUTE(TEXT(CA7,"#,##0.00"),"-","△")&amp;"】"))</f>
        <v>【101.26】</v>
      </c>
      <c r="CB6" s="34">
        <f>IF(CB7="",NA(),CB7)</f>
        <v>158.08000000000001</v>
      </c>
      <c r="CC6" s="34">
        <f t="shared" ref="CC6:CK6" si="9">IF(CC7="",NA(),CC7)</f>
        <v>152.68</v>
      </c>
      <c r="CD6" s="34">
        <f t="shared" si="9"/>
        <v>150.13</v>
      </c>
      <c r="CE6" s="34">
        <f t="shared" si="9"/>
        <v>159.84</v>
      </c>
      <c r="CF6" s="34">
        <f t="shared" si="9"/>
        <v>163.47</v>
      </c>
      <c r="CG6" s="34">
        <f t="shared" si="9"/>
        <v>190.12</v>
      </c>
      <c r="CH6" s="34">
        <f t="shared" si="9"/>
        <v>188.14</v>
      </c>
      <c r="CI6" s="34">
        <f t="shared" si="9"/>
        <v>188.79</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63.6</v>
      </c>
      <c r="CS6" s="34">
        <f t="shared" si="10"/>
        <v>64.23</v>
      </c>
      <c r="CT6" s="34">
        <f t="shared" si="10"/>
        <v>59.4</v>
      </c>
      <c r="CU6" s="34">
        <f t="shared" si="10"/>
        <v>59.35</v>
      </c>
      <c r="CV6" s="34">
        <f t="shared" si="10"/>
        <v>58.4</v>
      </c>
      <c r="CW6" s="33" t="str">
        <f>IF(CW7="","",IF(CW7="-","【-】","【"&amp;SUBSTITUTE(TEXT(CW7,"#,##0.00"),"-","△")&amp;"】"))</f>
        <v>【60.13】</v>
      </c>
      <c r="CX6" s="34">
        <f>IF(CX7="",NA(),CX7)</f>
        <v>99.96</v>
      </c>
      <c r="CY6" s="34">
        <f t="shared" ref="CY6:DG6" si="11">IF(CY7="",NA(),CY7)</f>
        <v>99.96</v>
      </c>
      <c r="CZ6" s="34">
        <f t="shared" si="11"/>
        <v>99.97</v>
      </c>
      <c r="DA6" s="34">
        <f t="shared" si="11"/>
        <v>99.94</v>
      </c>
      <c r="DB6" s="34">
        <f t="shared" si="11"/>
        <v>99.97</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0.01</v>
      </c>
      <c r="EH6" s="33">
        <f t="shared" si="14"/>
        <v>0</v>
      </c>
      <c r="EI6" s="33">
        <f t="shared" si="14"/>
        <v>0</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14532</v>
      </c>
      <c r="D7" s="36">
        <v>47</v>
      </c>
      <c r="E7" s="36">
        <v>17</v>
      </c>
      <c r="F7" s="36">
        <v>1</v>
      </c>
      <c r="G7" s="36">
        <v>0</v>
      </c>
      <c r="H7" s="36" t="s">
        <v>110</v>
      </c>
      <c r="I7" s="36" t="s">
        <v>111</v>
      </c>
      <c r="J7" s="36" t="s">
        <v>112</v>
      </c>
      <c r="K7" s="36" t="s">
        <v>113</v>
      </c>
      <c r="L7" s="36" t="s">
        <v>114</v>
      </c>
      <c r="M7" s="36" t="s">
        <v>115</v>
      </c>
      <c r="N7" s="37" t="s">
        <v>116</v>
      </c>
      <c r="O7" s="37" t="s">
        <v>117</v>
      </c>
      <c r="P7" s="37">
        <v>84.05</v>
      </c>
      <c r="Q7" s="37">
        <v>78.31</v>
      </c>
      <c r="R7" s="37">
        <v>2160</v>
      </c>
      <c r="S7" s="37">
        <v>10380</v>
      </c>
      <c r="T7" s="37">
        <v>68.5</v>
      </c>
      <c r="U7" s="37">
        <v>151.53</v>
      </c>
      <c r="V7" s="37">
        <v>8686</v>
      </c>
      <c r="W7" s="37">
        <v>2.57</v>
      </c>
      <c r="X7" s="37">
        <v>3379.77</v>
      </c>
      <c r="Y7" s="37">
        <v>80.14</v>
      </c>
      <c r="Z7" s="37">
        <v>77.59</v>
      </c>
      <c r="AA7" s="37">
        <v>80.73</v>
      </c>
      <c r="AB7" s="37">
        <v>76.37</v>
      </c>
      <c r="AC7" s="37">
        <v>76.239999999999995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381.97</v>
      </c>
      <c r="BG7" s="37">
        <v>336.88</v>
      </c>
      <c r="BH7" s="37">
        <v>293.02</v>
      </c>
      <c r="BI7" s="37">
        <v>253.83</v>
      </c>
      <c r="BJ7" s="37">
        <v>237.93</v>
      </c>
      <c r="BK7" s="37">
        <v>739.53</v>
      </c>
      <c r="BL7" s="37">
        <v>721.06</v>
      </c>
      <c r="BM7" s="37">
        <v>862.87</v>
      </c>
      <c r="BN7" s="37">
        <v>716.96</v>
      </c>
      <c r="BO7" s="37">
        <v>799.11</v>
      </c>
      <c r="BP7" s="37">
        <v>707.33</v>
      </c>
      <c r="BQ7" s="37">
        <v>75.16</v>
      </c>
      <c r="BR7" s="37">
        <v>81.010000000000005</v>
      </c>
      <c r="BS7" s="37">
        <v>83.13</v>
      </c>
      <c r="BT7" s="37">
        <v>78.38</v>
      </c>
      <c r="BU7" s="37">
        <v>76.010000000000005</v>
      </c>
      <c r="BV7" s="37">
        <v>84.05</v>
      </c>
      <c r="BW7" s="37">
        <v>84.86</v>
      </c>
      <c r="BX7" s="37">
        <v>85.39</v>
      </c>
      <c r="BY7" s="37">
        <v>88.09</v>
      </c>
      <c r="BZ7" s="37">
        <v>87.69</v>
      </c>
      <c r="CA7" s="37">
        <v>101.26</v>
      </c>
      <c r="CB7" s="37">
        <v>158.08000000000001</v>
      </c>
      <c r="CC7" s="37">
        <v>152.68</v>
      </c>
      <c r="CD7" s="37">
        <v>150.13</v>
      </c>
      <c r="CE7" s="37">
        <v>159.84</v>
      </c>
      <c r="CF7" s="37">
        <v>163.47</v>
      </c>
      <c r="CG7" s="37">
        <v>190.12</v>
      </c>
      <c r="CH7" s="37">
        <v>188.14</v>
      </c>
      <c r="CI7" s="37">
        <v>188.79</v>
      </c>
      <c r="CJ7" s="37">
        <v>181.8</v>
      </c>
      <c r="CK7" s="37">
        <v>180.07</v>
      </c>
      <c r="CL7" s="37">
        <v>136.38999999999999</v>
      </c>
      <c r="CM7" s="37" t="s">
        <v>116</v>
      </c>
      <c r="CN7" s="37" t="s">
        <v>116</v>
      </c>
      <c r="CO7" s="37" t="s">
        <v>116</v>
      </c>
      <c r="CP7" s="37" t="s">
        <v>116</v>
      </c>
      <c r="CQ7" s="37" t="s">
        <v>116</v>
      </c>
      <c r="CR7" s="37">
        <v>63.6</v>
      </c>
      <c r="CS7" s="37">
        <v>64.23</v>
      </c>
      <c r="CT7" s="37">
        <v>59.4</v>
      </c>
      <c r="CU7" s="37">
        <v>59.35</v>
      </c>
      <c r="CV7" s="37">
        <v>58.4</v>
      </c>
      <c r="CW7" s="37">
        <v>60.13</v>
      </c>
      <c r="CX7" s="37">
        <v>99.96</v>
      </c>
      <c r="CY7" s="37">
        <v>99.96</v>
      </c>
      <c r="CZ7" s="37">
        <v>99.97</v>
      </c>
      <c r="DA7" s="37">
        <v>99.94</v>
      </c>
      <c r="DB7" s="37">
        <v>99.97</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0.01</v>
      </c>
      <c r="EH7" s="37">
        <v>0</v>
      </c>
      <c r="EI7" s="37">
        <v>0</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2019-01-24T23:49:08Z</cp:lastPrinted>
  <dcterms:created xsi:type="dcterms:W3CDTF">2018-12-03T08:58:23Z</dcterms:created>
  <dcterms:modified xsi:type="dcterms:W3CDTF">2019-01-24T23:49:16Z</dcterms:modified>
  <cp:category/>
</cp:coreProperties>
</file>